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B750FA44-FBE5-41EC-827E-488B03EDE4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LKULATOR SELECT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3" l="1"/>
  <c r="C18" i="3"/>
  <c r="C17" i="3"/>
  <c r="B21" i="3"/>
  <c r="B20" i="3"/>
  <c r="B19" i="3"/>
  <c r="B18" i="3"/>
  <c r="C22" i="3"/>
  <c r="C20" i="3"/>
  <c r="C21" i="3"/>
</calcChain>
</file>

<file path=xl/sharedStrings.xml><?xml version="1.0" encoding="utf-8"?>
<sst xmlns="http://schemas.openxmlformats.org/spreadsheetml/2006/main" count="39" uniqueCount="35">
  <si>
    <t>Ilość sztuk</t>
  </si>
  <si>
    <t>Wymiar [m]</t>
  </si>
  <si>
    <t>Deska tarasowa
SELECT</t>
  </si>
  <si>
    <t>_</t>
  </si>
  <si>
    <t>Zestaw
montażowy</t>
  </si>
  <si>
    <t>Legar standardowy</t>
  </si>
  <si>
    <t>Kompozytowa listwa wykończeniowa</t>
  </si>
  <si>
    <t>Klips ślizgowy OMEGA</t>
  </si>
  <si>
    <t>Łącznik PVC SELECT</t>
  </si>
  <si>
    <t>Nazwa</t>
  </si>
  <si>
    <t>Przekrój</t>
  </si>
  <si>
    <t>Wymiary
Sz x W x D [mm]</t>
  </si>
  <si>
    <t>180 x 25 x 4000</t>
  </si>
  <si>
    <t>Legar niski</t>
  </si>
  <si>
    <t>50 x 20 x 4000</t>
  </si>
  <si>
    <t>50 x 40 x 4000</t>
  </si>
  <si>
    <t>80 x 12 x  4000</t>
  </si>
  <si>
    <t>Aluminowa listwa wykończeniow</t>
  </si>
  <si>
    <t>42 x 82 x 4000</t>
  </si>
  <si>
    <t xml:space="preserve">50 x T-Clip
4 x klips startowy
60 x wkręt samowiercący      </t>
  </si>
  <si>
    <t>*Przykładowa kalkulacja [m2]:</t>
  </si>
  <si>
    <t xml:space="preserve">* Przykładawa kalkulacja ma charakter poglądowy. </t>
  </si>
  <si>
    <t xml:space="preserve">   Rzeczywista wartość uzależniona jest od wymiarów tarasu i rzeczywistego zużycia materiałów</t>
  </si>
  <si>
    <t>&lt;- TUTAJ WPISZ WARTOŚĆ</t>
  </si>
  <si>
    <t>&lt;- TUTAJ POJAWIĄ SIĘ WYLICZONE ILOŚCI</t>
  </si>
  <si>
    <t>ELEMENTY SYSTEMU TIMBERNESS SELECT</t>
  </si>
  <si>
    <t>INDEKS W SKLEPIE</t>
  </si>
  <si>
    <t>25-09-285-009</t>
  </si>
  <si>
    <t>25-09-285-000</t>
  </si>
  <si>
    <t>25-09-285-008</t>
  </si>
  <si>
    <t>25-09-285-010</t>
  </si>
  <si>
    <t>25-09-285-014</t>
  </si>
  <si>
    <t>25-09-285-017</t>
  </si>
  <si>
    <t>25-09-285-018</t>
  </si>
  <si>
    <t>25-09-285-019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</si>
</sst>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4"/>
      <color theme="1"/>
      <name val="Arial Unicode MS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3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Alignment="1">
      <alignment horizontal="right" vertical="center" wrapText="1"/>
    </xf>
    <xf numFmtId="0" fontId="1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6B5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215459</xdr:colOff>
      <xdr:row>3</xdr:row>
      <xdr:rowOff>48121</xdr:rowOff>
    </xdr:from>
    <xdr:ext cx="1100057" cy="500519"/>
    <xdr:pic>
      <xdr:nvPicPr>
        <xdr:cNvPr id="22" name="Obraz 21">
          <a:extLst>
            <a:ext uri="{FF2B5EF4-FFF2-40B4-BE49-F238E27FC236}">
              <a16:creationId xmlns:a16="http://schemas.microsoft.com/office/drawing/2014/main" id="{B61061C3-7986-4D82-84B6-720616B14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4739" y="939661"/>
          <a:ext cx="1100057" cy="500519"/>
        </a:xfrm>
        <a:prstGeom prst="rect">
          <a:avLst/>
        </a:prstGeom>
      </xdr:spPr>
    </xdr:pic>
    <xdr:clientData/>
  </xdr:oneCellAnchor>
  <xdr:oneCellAnchor>
    <xdr:from>
      <xdr:col>2</xdr:col>
      <xdr:colOff>398986</xdr:colOff>
      <xdr:row>4</xdr:row>
      <xdr:rowOff>33619</xdr:rowOff>
    </xdr:from>
    <xdr:ext cx="705961" cy="469301"/>
    <xdr:pic>
      <xdr:nvPicPr>
        <xdr:cNvPr id="23" name="Obraz 22">
          <a:extLst>
            <a:ext uri="{FF2B5EF4-FFF2-40B4-BE49-F238E27FC236}">
              <a16:creationId xmlns:a16="http://schemas.microsoft.com/office/drawing/2014/main" id="{FB950338-1E0B-4777-B727-80CE8056E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8266" y="1481419"/>
          <a:ext cx="705961" cy="469301"/>
        </a:xfrm>
        <a:prstGeom prst="rect">
          <a:avLst/>
        </a:prstGeom>
      </xdr:spPr>
    </xdr:pic>
    <xdr:clientData/>
  </xdr:oneCellAnchor>
  <xdr:oneCellAnchor>
    <xdr:from>
      <xdr:col>2</xdr:col>
      <xdr:colOff>500556</xdr:colOff>
      <xdr:row>5</xdr:row>
      <xdr:rowOff>9612</xdr:rowOff>
    </xdr:from>
    <xdr:ext cx="558624" cy="522333"/>
    <xdr:pic>
      <xdr:nvPicPr>
        <xdr:cNvPr id="24" name="Obraz 23" descr="Wycinek ekranu">
          <a:extLst>
            <a:ext uri="{FF2B5EF4-FFF2-40B4-BE49-F238E27FC236}">
              <a16:creationId xmlns:a16="http://schemas.microsoft.com/office/drawing/2014/main" id="{4BA3565B-6CF9-4AA6-9DEA-E303A15E3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9836" y="1983192"/>
          <a:ext cx="558624" cy="522333"/>
        </a:xfrm>
        <a:prstGeom prst="rect">
          <a:avLst/>
        </a:prstGeom>
      </xdr:spPr>
    </xdr:pic>
    <xdr:clientData/>
  </xdr:oneCellAnchor>
  <xdr:oneCellAnchor>
    <xdr:from>
      <xdr:col>2</xdr:col>
      <xdr:colOff>582119</xdr:colOff>
      <xdr:row>6</xdr:row>
      <xdr:rowOff>41897</xdr:rowOff>
    </xdr:from>
    <xdr:ext cx="398219" cy="476263"/>
    <xdr:pic>
      <xdr:nvPicPr>
        <xdr:cNvPr id="25" name="Obraz 24">
          <a:extLst>
            <a:ext uri="{FF2B5EF4-FFF2-40B4-BE49-F238E27FC236}">
              <a16:creationId xmlns:a16="http://schemas.microsoft.com/office/drawing/2014/main" id="{83E6E666-A118-4225-BA18-694D41951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1399" y="2571737"/>
          <a:ext cx="398219" cy="476263"/>
        </a:xfrm>
        <a:prstGeom prst="rect">
          <a:avLst/>
        </a:prstGeom>
      </xdr:spPr>
    </xdr:pic>
    <xdr:clientData/>
  </xdr:oneCellAnchor>
  <xdr:oneCellAnchor>
    <xdr:from>
      <xdr:col>2</xdr:col>
      <xdr:colOff>44768</xdr:colOff>
      <xdr:row>8</xdr:row>
      <xdr:rowOff>47624</xdr:rowOff>
    </xdr:from>
    <xdr:ext cx="511492" cy="356495"/>
    <xdr:pic>
      <xdr:nvPicPr>
        <xdr:cNvPr id="26" name="Obraz 25">
          <a:extLst>
            <a:ext uri="{FF2B5EF4-FFF2-40B4-BE49-F238E27FC236}">
              <a16:creationId xmlns:a16="http://schemas.microsoft.com/office/drawing/2014/main" id="{5EDF7E0C-FFF5-4463-99B3-FD26A7191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048" y="3644264"/>
          <a:ext cx="511492" cy="356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861256</xdr:colOff>
      <xdr:row>8</xdr:row>
      <xdr:rowOff>11431</xdr:rowOff>
    </xdr:from>
    <xdr:ext cx="578446" cy="339089"/>
    <xdr:pic>
      <xdr:nvPicPr>
        <xdr:cNvPr id="27" name="Obraz 26">
          <a:extLst>
            <a:ext uri="{FF2B5EF4-FFF2-40B4-BE49-F238E27FC236}">
              <a16:creationId xmlns:a16="http://schemas.microsoft.com/office/drawing/2014/main" id="{12AECDE0-F227-44EC-B5C6-917FF075C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536" y="3608071"/>
          <a:ext cx="578446" cy="339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392346</xdr:colOff>
      <xdr:row>9</xdr:row>
      <xdr:rowOff>54545</xdr:rowOff>
    </xdr:from>
    <xdr:ext cx="772472" cy="417895"/>
    <xdr:pic>
      <xdr:nvPicPr>
        <xdr:cNvPr id="28" name="Obraz 27">
          <a:extLst>
            <a:ext uri="{FF2B5EF4-FFF2-40B4-BE49-F238E27FC236}">
              <a16:creationId xmlns:a16="http://schemas.microsoft.com/office/drawing/2014/main" id="{6F76F3B9-2541-4DDC-8FD7-EDC490FE6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1626" y="4352225"/>
          <a:ext cx="772472" cy="417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356003</xdr:colOff>
      <xdr:row>10</xdr:row>
      <xdr:rowOff>75088</xdr:rowOff>
    </xdr:from>
    <xdr:ext cx="836913" cy="367563"/>
    <xdr:pic>
      <xdr:nvPicPr>
        <xdr:cNvPr id="29" name="Obraz 28">
          <a:extLst>
            <a:ext uri="{FF2B5EF4-FFF2-40B4-BE49-F238E27FC236}">
              <a16:creationId xmlns:a16="http://schemas.microsoft.com/office/drawing/2014/main" id="{8D88C470-C6B5-4D5B-9AD0-19CB09FF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162991">
          <a:off x="2215283" y="4868068"/>
          <a:ext cx="836913" cy="367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574974</xdr:colOff>
      <xdr:row>7</xdr:row>
      <xdr:rowOff>21851</xdr:rowOff>
    </xdr:from>
    <xdr:ext cx="445616" cy="511549"/>
    <xdr:pic>
      <xdr:nvPicPr>
        <xdr:cNvPr id="30" name="Obraz 29">
          <a:extLst>
            <a:ext uri="{FF2B5EF4-FFF2-40B4-BE49-F238E27FC236}">
              <a16:creationId xmlns:a16="http://schemas.microsoft.com/office/drawing/2014/main" id="{8619BD90-1A98-4B14-8B3E-2A996D076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254" y="3077471"/>
          <a:ext cx="445616" cy="511549"/>
        </a:xfrm>
        <a:prstGeom prst="rect">
          <a:avLst/>
        </a:prstGeom>
      </xdr:spPr>
    </xdr:pic>
    <xdr:clientData/>
  </xdr:oneCellAnchor>
  <xdr:oneCellAnchor>
    <xdr:from>
      <xdr:col>2</xdr:col>
      <xdr:colOff>529592</xdr:colOff>
      <xdr:row>8</xdr:row>
      <xdr:rowOff>386378</xdr:rowOff>
    </xdr:from>
    <xdr:ext cx="404132" cy="314325"/>
    <xdr:pic>
      <xdr:nvPicPr>
        <xdr:cNvPr id="31" name="Obraz 30">
          <a:extLst>
            <a:ext uri="{FF2B5EF4-FFF2-40B4-BE49-F238E27FC236}">
              <a16:creationId xmlns:a16="http://schemas.microsoft.com/office/drawing/2014/main" id="{43E81867-5DA1-46D1-A3EB-FB8157F5A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8872" y="3983018"/>
          <a:ext cx="404132" cy="314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74B71-71EB-46A7-A119-A2A472137A10}">
  <dimension ref="A2:E34"/>
  <sheetViews>
    <sheetView tabSelected="1" topLeftCell="A10" workbookViewId="0">
      <selection activeCell="P13" sqref="P13"/>
    </sheetView>
  </sheetViews>
  <sheetFormatPr defaultRowHeight="14.4"/>
  <cols>
    <col min="1" max="1" width="21.109375" customWidth="1"/>
    <col min="2" max="2" width="21.6640625" customWidth="1"/>
    <col min="3" max="3" width="21.44140625" customWidth="1"/>
    <col min="4" max="4" width="17.77734375" customWidth="1"/>
    <col min="7" max="9" width="8.88671875" customWidth="1"/>
  </cols>
  <sheetData>
    <row r="2" spans="1:5" ht="18">
      <c r="A2" t="s">
        <v>26</v>
      </c>
      <c r="B2" s="16" t="s">
        <v>25</v>
      </c>
    </row>
    <row r="3" spans="1:5" ht="27.6">
      <c r="B3" s="3" t="s">
        <v>9</v>
      </c>
      <c r="C3" s="3" t="s">
        <v>10</v>
      </c>
      <c r="D3" s="3" t="s">
        <v>11</v>
      </c>
    </row>
    <row r="4" spans="1:5" ht="43.8" customHeight="1">
      <c r="A4" t="s">
        <v>28</v>
      </c>
      <c r="B4" s="4" t="s">
        <v>2</v>
      </c>
      <c r="C4" s="1"/>
      <c r="D4" s="5" t="s">
        <v>12</v>
      </c>
    </row>
    <row r="5" spans="1:5" ht="41.4" customHeight="1">
      <c r="A5" s="18" t="s">
        <v>29</v>
      </c>
      <c r="B5" s="4" t="s">
        <v>13</v>
      </c>
      <c r="C5" s="2"/>
      <c r="D5" s="5" t="s">
        <v>14</v>
      </c>
    </row>
    <row r="6" spans="1:5" ht="43.8" customHeight="1">
      <c r="A6" s="18" t="s">
        <v>27</v>
      </c>
      <c r="B6" s="4" t="s">
        <v>5</v>
      </c>
      <c r="C6" s="2"/>
      <c r="D6" s="5" t="s">
        <v>15</v>
      </c>
    </row>
    <row r="7" spans="1:5" ht="27.6">
      <c r="A7" t="s">
        <v>30</v>
      </c>
      <c r="B7" s="4" t="s">
        <v>6</v>
      </c>
      <c r="C7" s="2"/>
      <c r="D7" s="5" t="s">
        <v>16</v>
      </c>
    </row>
    <row r="8" spans="1:5" ht="42.6" customHeight="1">
      <c r="A8" s="18" t="s">
        <v>31</v>
      </c>
      <c r="B8" s="4" t="s">
        <v>17</v>
      </c>
      <c r="C8" s="2"/>
      <c r="D8" s="5" t="s">
        <v>18</v>
      </c>
    </row>
    <row r="9" spans="1:5" ht="55.2">
      <c r="A9" s="18" t="s">
        <v>32</v>
      </c>
      <c r="B9" s="4" t="s">
        <v>4</v>
      </c>
      <c r="C9" s="2"/>
      <c r="D9" s="6" t="s">
        <v>19</v>
      </c>
    </row>
    <row r="10" spans="1:5" ht="39" customHeight="1">
      <c r="A10" s="18" t="s">
        <v>33</v>
      </c>
      <c r="B10" s="4" t="s">
        <v>7</v>
      </c>
      <c r="C10" s="2"/>
      <c r="D10" s="5"/>
    </row>
    <row r="11" spans="1:5" ht="40.200000000000003" customHeight="1">
      <c r="A11" s="18" t="s">
        <v>34</v>
      </c>
      <c r="B11" s="4" t="s">
        <v>8</v>
      </c>
      <c r="C11" s="2"/>
      <c r="D11" s="5"/>
    </row>
    <row r="12" spans="1:5" ht="15" thickBot="1">
      <c r="D12" s="12"/>
    </row>
    <row r="13" spans="1:5" ht="15" thickBot="1">
      <c r="B13" s="17" t="s">
        <v>20</v>
      </c>
      <c r="C13" s="17"/>
      <c r="D13" s="13">
        <v>30</v>
      </c>
      <c r="E13" s="14" t="s">
        <v>23</v>
      </c>
    </row>
    <row r="16" spans="1:5">
      <c r="B16" s="9"/>
      <c r="C16" s="4" t="s">
        <v>0</v>
      </c>
      <c r="D16" s="4" t="s">
        <v>1</v>
      </c>
    </row>
    <row r="17" spans="2:5" ht="27.6">
      <c r="B17" s="4" t="s">
        <v>2</v>
      </c>
      <c r="C17" s="10">
        <f>ROUNDUP(5.41*$D$13/D17,0)</f>
        <v>41</v>
      </c>
      <c r="D17" s="10">
        <v>4</v>
      </c>
    </row>
    <row r="18" spans="2:5" ht="20.399999999999999" customHeight="1">
      <c r="B18" s="4" t="str">
        <f>B6</f>
        <v>Legar standardowy</v>
      </c>
      <c r="C18" s="10">
        <f>ROUNDUP(2.5*$D$13/D18,0)</f>
        <v>19</v>
      </c>
      <c r="D18" s="10">
        <v>4</v>
      </c>
    </row>
    <row r="19" spans="2:5" ht="35.4" customHeight="1">
      <c r="B19" s="4" t="str">
        <f>B7</f>
        <v>Kompozytowa listwa wykończeniowa</v>
      </c>
      <c r="C19" s="10">
        <f>ROUNDUP(0.5*$D$13/D19,0)</f>
        <v>4</v>
      </c>
      <c r="D19" s="10">
        <v>4</v>
      </c>
      <c r="E19" s="15" t="s">
        <v>24</v>
      </c>
    </row>
    <row r="20" spans="2:5" ht="21.6" customHeight="1">
      <c r="B20" s="11" t="str">
        <f>B10</f>
        <v>Klips ślizgowy OMEGA</v>
      </c>
      <c r="C20" s="10">
        <f>C19*10</f>
        <v>40</v>
      </c>
      <c r="D20" s="10" t="s">
        <v>3</v>
      </c>
    </row>
    <row r="21" spans="2:5" ht="21" customHeight="1">
      <c r="B21" s="4" t="str">
        <f>B11</f>
        <v>Łącznik PVC SELECT</v>
      </c>
      <c r="C21" s="10">
        <f>C20</f>
        <v>40</v>
      </c>
      <c r="D21" s="10" t="s">
        <v>3</v>
      </c>
    </row>
    <row r="22" spans="2:5" ht="31.8" customHeight="1">
      <c r="B22" s="4" t="s">
        <v>4</v>
      </c>
      <c r="C22" s="10">
        <f>ROUNDUP(C17*D17*0.185*0.23,0)</f>
        <v>7</v>
      </c>
      <c r="D22" s="10" t="s">
        <v>3</v>
      </c>
    </row>
    <row r="26" spans="2:5">
      <c r="B26" s="8" t="s">
        <v>21</v>
      </c>
    </row>
    <row r="27" spans="2:5">
      <c r="B27" s="8" t="s">
        <v>22</v>
      </c>
    </row>
    <row r="31" spans="2:5" ht="16.2">
      <c r="B31" s="7"/>
    </row>
    <row r="32" spans="2:5" ht="16.2">
      <c r="B32" s="7"/>
    </row>
    <row r="33" spans="2:2" ht="16.2">
      <c r="B33" s="7"/>
    </row>
    <row r="34" spans="2:2" ht="16.2">
      <c r="B34" s="7"/>
    </row>
  </sheetData>
  <mergeCells count="1">
    <mergeCell ref="B13:C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KALKULATOR SELECT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</dc:creator>
  <cp:lastModifiedBy>Edyta</cp:lastModifiedBy>
  <dcterms:created xsi:type="dcterms:W3CDTF">2015-06-05T18:19:34Z</dcterms:created>
  <dcterms:modified xsi:type="dcterms:W3CDTF">2021-09-15T08:02:12Z</dcterms:modified>
</cp:coreProperties>
</file>